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375" windowWidth="12120" windowHeight="8580" activeTab="0"/>
  </bookViews>
  <sheets>
    <sheet name="Languedoc-Roussillon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<sst xmlns="http://schemas.openxmlformats.org/spreadsheetml/2006/main" count="61" uniqueCount="47">
  <si>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Rouges</t>
  </si>
  <si>
    <t>Blancs</t>
  </si>
  <si>
    <t>Classe</t>
  </si>
  <si>
    <t>Muscat de Frontignan</t>
  </si>
  <si>
    <t>Muscat de Lunel</t>
  </si>
  <si>
    <t>Muscat de Mireval</t>
  </si>
  <si>
    <t>Banyuls</t>
  </si>
  <si>
    <t>Maury</t>
  </si>
  <si>
    <t>Muscat Beaume de Venise</t>
  </si>
  <si>
    <t>Muscat de Rivesaltes</t>
  </si>
  <si>
    <t>Rasteau</t>
  </si>
  <si>
    <t>Rivesaltes</t>
  </si>
  <si>
    <t>Collioure</t>
  </si>
  <si>
    <t>Corbières</t>
  </si>
  <si>
    <t>Minervois</t>
  </si>
  <si>
    <t>Côtes Roussillon</t>
  </si>
  <si>
    <t>Fitou</t>
  </si>
  <si>
    <t>Costières de Nimes</t>
  </si>
  <si>
    <t>Coteaux Languedoc</t>
  </si>
  <si>
    <t>Cabardès</t>
  </si>
  <si>
    <t>Blanquette de Limoux</t>
  </si>
  <si>
    <t>Blanquette de Limoux ancestrale</t>
  </si>
  <si>
    <t>Côtes Roussillon-Villages</t>
  </si>
  <si>
    <t>Crémant de Limoux</t>
  </si>
  <si>
    <t>Limoux</t>
  </si>
  <si>
    <t>Clairette de Bellegarde</t>
  </si>
  <si>
    <t>Clairette du Languedoc</t>
  </si>
  <si>
    <t>Total Languedoc-Roussillon</t>
  </si>
  <si>
    <t>% du total Languedoc-Roussillon</t>
  </si>
  <si>
    <t>% du Total Languedoc-Roussillon / Total France</t>
  </si>
  <si>
    <t>Rendement</t>
  </si>
  <si>
    <t>Volume agréé en hl en 1998</t>
  </si>
  <si>
    <t>Rosé</t>
  </si>
  <si>
    <t xml:space="preserve">
en hl
à l'hectare</t>
  </si>
  <si>
    <t>Total 
par classe</t>
  </si>
  <si>
    <t>% classe
/total</t>
  </si>
  <si>
    <t>LANGUEDOC</t>
  </si>
  <si>
    <t>Appellations du Languedoc</t>
  </si>
  <si>
    <t>Faugères (1996)</t>
  </si>
  <si>
    <t>Saint Chinian (1996)</t>
  </si>
  <si>
    <t>Minervois la Livinière</t>
  </si>
  <si>
    <t>Côtes de la Malepère(1996)</t>
  </si>
  <si>
    <t>Muscat St Jean Minervois</t>
  </si>
  <si>
    <t>Blanc-Liquoreux-VDN</t>
  </si>
  <si>
    <t>Rouge - VDN</t>
  </si>
  <si>
    <t>Coteaux Languedoc (1996)</t>
  </si>
  <si>
    <t>Communes des Ctx du Languedoc.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</si>
</sst>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 style="thick"/>
    </border>
    <border>
      <left style="double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 style="double"/>
      <top style="medium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thick"/>
      <bottom style="thick"/>
    </border>
    <border>
      <left style="thick"/>
      <right style="double"/>
      <top>
        <color indexed="63"/>
      </top>
      <bottom style="thin"/>
    </border>
    <border>
      <left style="thick"/>
      <right style="double"/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0" fontId="1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0" fontId="2" fillId="0" borderId="23" xfId="0" applyNumberFormat="1" applyFont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10" fontId="2" fillId="0" borderId="25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9" fontId="2" fillId="0" borderId="24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9" fontId="2" fillId="0" borderId="22" xfId="0" applyNumberFormat="1" applyFont="1" applyBorder="1" applyAlignment="1">
      <alignment horizontal="right"/>
    </xf>
    <xf numFmtId="10" fontId="2" fillId="0" borderId="33" xfId="0" applyNumberFormat="1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showGridLines="0" tabSelected="1" zoomScale="75" zoomScaleNormal="75" workbookViewId="0" topLeftCell="A1">
      <selection activeCell="C64" sqref="C64"/>
    </sheetView>
  </sheetViews>
  <sheetFormatPr defaultColWidth="11.421875" defaultRowHeight="12.75"/>
  <cols>
    <col min="1" max="1" width="8.57421875" style="0" customWidth="1"/>
    <col min="2" max="2" width="20.57421875" style="39" bestFit="1" customWidth="1"/>
    <col min="3" max="3" width="27.421875" style="39" bestFit="1" customWidth="1"/>
    <col min="4" max="4" width="25.140625" style="39" customWidth="1"/>
    <col min="6" max="6" width="11.421875" style="54" customWidth="1"/>
    <col min="7" max="7" width="10.421875" style="54" customWidth="1"/>
    <col min="8" max="8" width="8.57421875" style="54" bestFit="1" customWidth="1"/>
    <col min="9" max="9" width="10.00390625" style="54" bestFit="1" customWidth="1"/>
    <col min="10" max="10" width="8.140625" style="0" customWidth="1"/>
    <col min="12" max="18" width="11.421875" style="8" customWidth="1"/>
  </cols>
  <sheetData>
    <row r="1" spans="1:10" ht="17.25" thickBot="1" thickTop="1">
      <c r="A1" s="66" t="s">
        <v>36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4.25" thickBot="1" thickTop="1">
      <c r="A2" s="9" t="s">
        <v>2</v>
      </c>
      <c r="B2" s="69" t="s">
        <v>37</v>
      </c>
      <c r="C2" s="70"/>
      <c r="D2" s="71"/>
      <c r="E2" s="10" t="s">
        <v>30</v>
      </c>
      <c r="F2" s="72" t="s">
        <v>31</v>
      </c>
      <c r="G2" s="73"/>
      <c r="H2" s="74"/>
      <c r="I2" s="58"/>
      <c r="J2" s="11"/>
    </row>
    <row r="3" spans="1:10" ht="39" thickBot="1">
      <c r="A3" s="12"/>
      <c r="B3" s="13" t="s">
        <v>44</v>
      </c>
      <c r="C3" s="14" t="s">
        <v>43</v>
      </c>
      <c r="D3" s="14"/>
      <c r="E3" s="15" t="s">
        <v>33</v>
      </c>
      <c r="F3" s="47" t="s">
        <v>0</v>
      </c>
      <c r="G3" s="47" t="s">
        <v>1</v>
      </c>
      <c r="H3" s="47"/>
      <c r="I3" s="16" t="s">
        <v>34</v>
      </c>
      <c r="J3" s="17" t="s">
        <v>35</v>
      </c>
    </row>
    <row r="4" spans="1:18" ht="13.5" thickTop="1">
      <c r="A4" s="19">
        <v>5</v>
      </c>
      <c r="B4" s="1" t="s">
        <v>3</v>
      </c>
      <c r="C4" s="1"/>
      <c r="D4" s="40"/>
      <c r="E4" s="24">
        <v>28</v>
      </c>
      <c r="F4" s="48">
        <v>23000</v>
      </c>
      <c r="G4" s="48"/>
      <c r="H4" s="48"/>
      <c r="I4" s="59"/>
      <c r="J4" s="31"/>
      <c r="K4" s="8"/>
      <c r="R4"/>
    </row>
    <row r="5" spans="1:18" ht="12.75">
      <c r="A5" s="20">
        <v>5</v>
      </c>
      <c r="B5" s="1" t="s">
        <v>4</v>
      </c>
      <c r="C5" s="1"/>
      <c r="D5" s="25"/>
      <c r="E5" s="25">
        <v>28</v>
      </c>
      <c r="F5" s="48">
        <v>10912</v>
      </c>
      <c r="G5" s="48"/>
      <c r="H5" s="48"/>
      <c r="I5" s="60"/>
      <c r="J5" s="32"/>
      <c r="K5" s="8"/>
      <c r="R5"/>
    </row>
    <row r="6" spans="1:18" ht="12.75">
      <c r="A6" s="20">
        <v>5</v>
      </c>
      <c r="B6" s="1" t="s">
        <v>5</v>
      </c>
      <c r="C6" s="1"/>
      <c r="D6" s="25"/>
      <c r="E6" s="25">
        <v>28</v>
      </c>
      <c r="F6" s="48">
        <v>7159</v>
      </c>
      <c r="G6" s="48"/>
      <c r="H6" s="48"/>
      <c r="I6" s="60"/>
      <c r="J6" s="32"/>
      <c r="K6" s="8"/>
      <c r="R6"/>
    </row>
    <row r="7" spans="1:18" ht="12.75">
      <c r="A7" s="20">
        <v>5</v>
      </c>
      <c r="B7" s="1" t="s">
        <v>42</v>
      </c>
      <c r="C7" s="1"/>
      <c r="D7" s="25"/>
      <c r="E7" s="25">
        <v>28</v>
      </c>
      <c r="F7" s="48">
        <v>4119</v>
      </c>
      <c r="G7" s="48"/>
      <c r="H7" s="48"/>
      <c r="I7" s="60"/>
      <c r="J7" s="32"/>
      <c r="K7" s="8"/>
      <c r="R7"/>
    </row>
    <row r="8" spans="1:18" ht="12.75">
      <c r="A8" s="20">
        <v>5</v>
      </c>
      <c r="B8" s="1" t="s">
        <v>6</v>
      </c>
      <c r="C8" s="1"/>
      <c r="D8" s="25"/>
      <c r="E8" s="25">
        <v>30</v>
      </c>
      <c r="F8" s="48">
        <v>24000</v>
      </c>
      <c r="G8" s="48"/>
      <c r="H8" s="48"/>
      <c r="I8" s="60"/>
      <c r="J8" s="32"/>
      <c r="K8" s="8"/>
      <c r="R8"/>
    </row>
    <row r="9" spans="1:18" ht="12.75">
      <c r="A9" s="20">
        <v>5</v>
      </c>
      <c r="B9" s="1"/>
      <c r="C9" s="1" t="s">
        <v>7</v>
      </c>
      <c r="D9" s="25"/>
      <c r="E9" s="25">
        <v>30</v>
      </c>
      <c r="F9" s="48"/>
      <c r="G9" s="48">
        <v>47700</v>
      </c>
      <c r="H9" s="48"/>
      <c r="I9" s="60"/>
      <c r="J9" s="32"/>
      <c r="K9" s="8"/>
      <c r="R9"/>
    </row>
    <row r="10" spans="1:18" ht="12.75">
      <c r="A10" s="20">
        <v>5</v>
      </c>
      <c r="B10" s="1"/>
      <c r="C10" s="1" t="s">
        <v>8</v>
      </c>
      <c r="D10" s="25"/>
      <c r="E10" s="25">
        <v>33</v>
      </c>
      <c r="F10" s="48"/>
      <c r="G10" s="48">
        <v>14500</v>
      </c>
      <c r="H10" s="48"/>
      <c r="I10" s="60"/>
      <c r="J10" s="32"/>
      <c r="K10" s="8"/>
      <c r="R10"/>
    </row>
    <row r="11" spans="1:18" ht="12.75">
      <c r="A11" s="20">
        <v>5</v>
      </c>
      <c r="B11" s="1"/>
      <c r="C11" s="1" t="s">
        <v>9</v>
      </c>
      <c r="D11" s="25"/>
      <c r="E11" s="25">
        <v>30</v>
      </c>
      <c r="F11" s="48"/>
      <c r="G11" s="48">
        <v>143900</v>
      </c>
      <c r="H11" s="48"/>
      <c r="I11" s="60"/>
      <c r="J11" s="32"/>
      <c r="K11" s="8"/>
      <c r="R11"/>
    </row>
    <row r="12" spans="1:18" ht="12.75">
      <c r="A12" s="20">
        <v>5</v>
      </c>
      <c r="B12" s="1"/>
      <c r="C12" s="1" t="s">
        <v>10</v>
      </c>
      <c r="D12" s="25"/>
      <c r="E12" s="25">
        <v>30</v>
      </c>
      <c r="F12" s="48"/>
      <c r="G12" s="48">
        <v>3000</v>
      </c>
      <c r="H12" s="48"/>
      <c r="I12" s="60"/>
      <c r="J12" s="32"/>
      <c r="K12" s="8"/>
      <c r="R12"/>
    </row>
    <row r="13" spans="1:18" ht="13.5" thickBot="1">
      <c r="A13" s="20">
        <v>5</v>
      </c>
      <c r="B13" s="6"/>
      <c r="C13" s="6" t="s">
        <v>11</v>
      </c>
      <c r="D13" s="25"/>
      <c r="E13" s="25">
        <v>21</v>
      </c>
      <c r="F13" s="49"/>
      <c r="G13" s="49">
        <v>251300</v>
      </c>
      <c r="H13" s="49"/>
      <c r="I13" s="61">
        <f>SUM(F4:F13)+SUM(G4:G13)+SUM(H4:H13)</f>
        <v>529590</v>
      </c>
      <c r="J13" s="32">
        <f>I13/I51</f>
        <v>0.1999548431820001</v>
      </c>
      <c r="K13" s="8"/>
      <c r="R13"/>
    </row>
    <row r="14" spans="1:18" ht="14.25" thickBot="1" thickTop="1">
      <c r="A14" s="21"/>
      <c r="B14" s="18"/>
      <c r="C14" s="18"/>
      <c r="D14" s="23" t="s">
        <v>32</v>
      </c>
      <c r="E14" s="26"/>
      <c r="F14" s="50"/>
      <c r="G14" s="50"/>
      <c r="H14" s="50"/>
      <c r="I14" s="62"/>
      <c r="J14" s="33"/>
      <c r="K14" s="8"/>
      <c r="R14"/>
    </row>
    <row r="15" spans="1:18" ht="13.5" thickTop="1">
      <c r="A15" s="20">
        <v>4</v>
      </c>
      <c r="B15" s="1" t="s">
        <v>38</v>
      </c>
      <c r="C15" s="1"/>
      <c r="D15" s="24"/>
      <c r="E15" s="25">
        <v>50</v>
      </c>
      <c r="F15" s="48">
        <v>56504</v>
      </c>
      <c r="G15" s="48"/>
      <c r="H15" s="48"/>
      <c r="I15" s="60"/>
      <c r="J15" s="32"/>
      <c r="K15" s="8"/>
      <c r="R15"/>
    </row>
    <row r="16" spans="1:18" ht="12.75">
      <c r="A16" s="20">
        <v>4</v>
      </c>
      <c r="B16" s="1"/>
      <c r="C16" s="1"/>
      <c r="D16" s="25" t="s">
        <v>38</v>
      </c>
      <c r="E16" s="25">
        <v>50</v>
      </c>
      <c r="F16" s="48"/>
      <c r="G16" s="48"/>
      <c r="H16" s="48">
        <v>10858</v>
      </c>
      <c r="I16" s="60"/>
      <c r="J16" s="32"/>
      <c r="K16" s="8"/>
      <c r="R16"/>
    </row>
    <row r="17" spans="1:18" ht="12.75">
      <c r="A17" s="20"/>
      <c r="B17" s="1" t="s">
        <v>40</v>
      </c>
      <c r="C17" s="1"/>
      <c r="D17" s="25"/>
      <c r="E17" s="25"/>
      <c r="F17" s="48">
        <v>6100</v>
      </c>
      <c r="G17" s="48"/>
      <c r="H17" s="48"/>
      <c r="I17" s="60"/>
      <c r="J17" s="32"/>
      <c r="K17" s="8"/>
      <c r="R17"/>
    </row>
    <row r="18" spans="1:18" ht="12.75">
      <c r="A18" s="20">
        <v>4</v>
      </c>
      <c r="B18" s="1"/>
      <c r="C18" s="1"/>
      <c r="D18" s="25" t="s">
        <v>12</v>
      </c>
      <c r="E18" s="25">
        <v>42</v>
      </c>
      <c r="F18" s="48"/>
      <c r="G18" s="48"/>
      <c r="H18" s="48">
        <v>3300</v>
      </c>
      <c r="I18" s="60"/>
      <c r="J18" s="32"/>
      <c r="K18" s="8"/>
      <c r="R18"/>
    </row>
    <row r="19" spans="1:18" ht="12.75">
      <c r="A19" s="22">
        <v>4</v>
      </c>
      <c r="B19" s="3" t="s">
        <v>12</v>
      </c>
      <c r="C19" s="3"/>
      <c r="D19" s="27"/>
      <c r="E19" s="27">
        <v>42</v>
      </c>
      <c r="F19" s="51">
        <v>8300</v>
      </c>
      <c r="G19" s="51"/>
      <c r="H19" s="51"/>
      <c r="I19" s="63">
        <f>SUM(F15:F19)+SUM(G15:G19)+SUM(H15:H19)</f>
        <v>85062</v>
      </c>
      <c r="J19" s="34">
        <f>I19/I51</f>
        <v>0.032116465323641485</v>
      </c>
      <c r="K19" s="8"/>
      <c r="R19"/>
    </row>
    <row r="20" spans="1:18" ht="12.75">
      <c r="A20" s="20">
        <v>3</v>
      </c>
      <c r="B20" s="1"/>
      <c r="C20" s="1"/>
      <c r="D20" s="25"/>
      <c r="E20" s="25"/>
      <c r="F20" s="48"/>
      <c r="G20" s="48"/>
      <c r="H20" s="48">
        <v>5877</v>
      </c>
      <c r="I20" s="60"/>
      <c r="J20" s="32"/>
      <c r="K20" s="8"/>
      <c r="R20"/>
    </row>
    <row r="21" spans="1:18" ht="12.75">
      <c r="A21" s="20">
        <v>3</v>
      </c>
      <c r="B21" s="1" t="s">
        <v>39</v>
      </c>
      <c r="C21" s="1"/>
      <c r="D21" s="25"/>
      <c r="E21" s="25">
        <v>55</v>
      </c>
      <c r="F21" s="48">
        <v>116779</v>
      </c>
      <c r="G21" s="48"/>
      <c r="H21" s="48"/>
      <c r="I21" s="60"/>
      <c r="J21" s="32"/>
      <c r="K21" s="8"/>
      <c r="R21"/>
    </row>
    <row r="22" spans="1:18" ht="12.75">
      <c r="A22" s="20">
        <v>3</v>
      </c>
      <c r="B22" s="1"/>
      <c r="C22" s="1"/>
      <c r="D22" s="25" t="s">
        <v>39</v>
      </c>
      <c r="E22" s="25"/>
      <c r="F22" s="48"/>
      <c r="G22" s="48"/>
      <c r="H22" s="48"/>
      <c r="I22" s="60"/>
      <c r="J22" s="32"/>
      <c r="K22" s="8"/>
      <c r="R22"/>
    </row>
    <row r="23" spans="1:18" ht="12.75">
      <c r="A23" s="20">
        <v>3</v>
      </c>
      <c r="B23" s="1"/>
      <c r="C23" s="1"/>
      <c r="D23" s="25" t="s">
        <v>13</v>
      </c>
      <c r="E23" s="25">
        <v>53</v>
      </c>
      <c r="F23" s="48"/>
      <c r="G23" s="48"/>
      <c r="H23" s="48">
        <v>24524</v>
      </c>
      <c r="I23" s="60"/>
      <c r="J23" s="32"/>
      <c r="K23" s="8"/>
      <c r="R23"/>
    </row>
    <row r="24" spans="1:18" ht="12.75">
      <c r="A24" s="20">
        <v>3</v>
      </c>
      <c r="B24" s="1" t="s">
        <v>13</v>
      </c>
      <c r="C24" s="1"/>
      <c r="D24" s="25"/>
      <c r="E24" s="25">
        <v>53</v>
      </c>
      <c r="F24" s="48">
        <v>560000</v>
      </c>
      <c r="G24" s="48"/>
      <c r="H24" s="48"/>
      <c r="I24" s="60"/>
      <c r="J24" s="32"/>
      <c r="K24" s="8"/>
      <c r="R24"/>
    </row>
    <row r="25" spans="1:18" ht="12.75">
      <c r="A25" s="20">
        <v>3</v>
      </c>
      <c r="B25" s="1"/>
      <c r="C25" s="1"/>
      <c r="D25" s="25" t="s">
        <v>14</v>
      </c>
      <c r="E25" s="25">
        <v>56</v>
      </c>
      <c r="F25" s="48"/>
      <c r="G25" s="48"/>
      <c r="H25" s="48">
        <v>5703</v>
      </c>
      <c r="I25" s="60"/>
      <c r="J25" s="32"/>
      <c r="K25" s="8"/>
      <c r="R25"/>
    </row>
    <row r="26" spans="1:18" ht="12.75">
      <c r="A26" s="20">
        <v>3</v>
      </c>
      <c r="B26" s="1" t="s">
        <v>14</v>
      </c>
      <c r="C26" s="1"/>
      <c r="D26" s="25"/>
      <c r="E26" s="25">
        <v>56</v>
      </c>
      <c r="F26" s="48">
        <v>197800</v>
      </c>
      <c r="G26" s="48"/>
      <c r="H26" s="48"/>
      <c r="I26" s="60"/>
      <c r="J26" s="32"/>
      <c r="K26" s="8"/>
      <c r="R26"/>
    </row>
    <row r="27" spans="1:18" ht="12.75">
      <c r="A27" s="20">
        <v>3</v>
      </c>
      <c r="B27" s="1"/>
      <c r="C27" s="1" t="s">
        <v>15</v>
      </c>
      <c r="D27" s="25"/>
      <c r="E27" s="25">
        <v>45</v>
      </c>
      <c r="F27" s="48"/>
      <c r="G27" s="48">
        <v>11000</v>
      </c>
      <c r="H27" s="48"/>
      <c r="I27" s="60"/>
      <c r="J27" s="32"/>
      <c r="K27" s="8"/>
      <c r="R27"/>
    </row>
    <row r="28" spans="1:10" s="8" customFormat="1" ht="12.75">
      <c r="A28" s="44">
        <v>3</v>
      </c>
      <c r="B28" s="45" t="s">
        <v>16</v>
      </c>
      <c r="C28" s="6"/>
      <c r="D28" s="25"/>
      <c r="E28" s="30">
        <v>50</v>
      </c>
      <c r="F28" s="49">
        <v>91039</v>
      </c>
      <c r="G28" s="49"/>
      <c r="H28" s="57"/>
      <c r="I28" s="61"/>
      <c r="J28" s="32"/>
    </row>
    <row r="29" spans="1:18" ht="12.75">
      <c r="A29" s="22">
        <v>3</v>
      </c>
      <c r="B29" s="46" t="s">
        <v>46</v>
      </c>
      <c r="C29" s="3"/>
      <c r="D29" s="27"/>
      <c r="E29" s="27">
        <v>50</v>
      </c>
      <c r="F29" s="51">
        <v>127700</v>
      </c>
      <c r="G29" s="51"/>
      <c r="H29" s="51"/>
      <c r="I29" s="63">
        <f>SUM(F20:F29)+SUM(G20:G29)+SUM(H20:H29)</f>
        <v>1140422</v>
      </c>
      <c r="J29" s="34">
        <f>I29/I51</f>
        <v>0.4305838519822937</v>
      </c>
      <c r="K29" s="8"/>
      <c r="R29"/>
    </row>
    <row r="30" spans="1:18" ht="12.75">
      <c r="A30" s="20">
        <v>2</v>
      </c>
      <c r="B30" s="1"/>
      <c r="C30" s="1"/>
      <c r="D30" s="25" t="s">
        <v>17</v>
      </c>
      <c r="E30" s="25">
        <v>60</v>
      </c>
      <c r="F30" s="48"/>
      <c r="G30" s="48"/>
      <c r="H30" s="48">
        <v>56978</v>
      </c>
      <c r="I30" s="60"/>
      <c r="J30" s="32"/>
      <c r="K30" s="8"/>
      <c r="R30"/>
    </row>
    <row r="31" spans="1:18" ht="12.75">
      <c r="A31" s="20">
        <v>2</v>
      </c>
      <c r="B31" s="1" t="s">
        <v>17</v>
      </c>
      <c r="C31" s="1"/>
      <c r="D31" s="25"/>
      <c r="E31" s="25">
        <v>60</v>
      </c>
      <c r="F31" s="48">
        <v>105741</v>
      </c>
      <c r="G31" s="48"/>
      <c r="H31" s="48"/>
      <c r="I31" s="60"/>
      <c r="J31" s="32"/>
      <c r="K31" s="8"/>
      <c r="R31"/>
    </row>
    <row r="32" spans="1:18" ht="12.75">
      <c r="A32" s="20">
        <v>2</v>
      </c>
      <c r="B32" s="1"/>
      <c r="C32" s="1"/>
      <c r="D32" s="25" t="s">
        <v>45</v>
      </c>
      <c r="E32" s="25">
        <v>60</v>
      </c>
      <c r="F32" s="48"/>
      <c r="G32" s="48"/>
      <c r="H32" s="48">
        <v>57385</v>
      </c>
      <c r="I32" s="60"/>
      <c r="J32" s="32"/>
      <c r="K32" s="8"/>
      <c r="R32"/>
    </row>
    <row r="33" spans="1:18" ht="12.75">
      <c r="A33" s="20">
        <v>2</v>
      </c>
      <c r="B33" s="1" t="s">
        <v>45</v>
      </c>
      <c r="C33" s="1"/>
      <c r="D33" s="25"/>
      <c r="E33" s="25">
        <v>60</v>
      </c>
      <c r="F33" s="48">
        <v>200000</v>
      </c>
      <c r="G33" s="48"/>
      <c r="H33" s="48"/>
      <c r="I33" s="60"/>
      <c r="J33" s="32"/>
      <c r="K33" s="8"/>
      <c r="R33"/>
    </row>
    <row r="34" spans="1:18" ht="12.75">
      <c r="A34" s="20">
        <v>2</v>
      </c>
      <c r="B34" s="1"/>
      <c r="C34" s="1" t="s">
        <v>13</v>
      </c>
      <c r="D34" s="25"/>
      <c r="E34" s="25">
        <v>60</v>
      </c>
      <c r="F34" s="48">
        <v>17095</v>
      </c>
      <c r="G34" s="48"/>
      <c r="H34" s="48"/>
      <c r="I34" s="60"/>
      <c r="J34" s="32"/>
      <c r="K34" s="8"/>
      <c r="R34"/>
    </row>
    <row r="35" spans="1:18" ht="12.75">
      <c r="A35" s="20">
        <v>2</v>
      </c>
      <c r="B35" s="1"/>
      <c r="C35" s="1" t="s">
        <v>14</v>
      </c>
      <c r="D35" s="25"/>
      <c r="E35" s="25">
        <v>60</v>
      </c>
      <c r="F35" s="48"/>
      <c r="G35" s="48">
        <v>3602</v>
      </c>
      <c r="H35" s="48"/>
      <c r="I35" s="60"/>
      <c r="J35" s="32"/>
      <c r="K35" s="8"/>
      <c r="R35"/>
    </row>
    <row r="36" spans="1:18" ht="12.75">
      <c r="A36" s="20">
        <v>2</v>
      </c>
      <c r="B36" s="1" t="s">
        <v>19</v>
      </c>
      <c r="C36" s="1"/>
      <c r="D36" s="25"/>
      <c r="E36" s="25">
        <v>60</v>
      </c>
      <c r="F36" s="48">
        <v>19900</v>
      </c>
      <c r="G36" s="48"/>
      <c r="H36" s="48"/>
      <c r="I36" s="60"/>
      <c r="J36" s="32"/>
      <c r="K36" s="8"/>
      <c r="R36"/>
    </row>
    <row r="37" spans="1:18" ht="12.75">
      <c r="A37" s="20">
        <v>2</v>
      </c>
      <c r="B37" s="1"/>
      <c r="C37" s="1"/>
      <c r="D37" s="25" t="s">
        <v>19</v>
      </c>
      <c r="E37" s="25">
        <v>60</v>
      </c>
      <c r="F37" s="48"/>
      <c r="G37" s="48"/>
      <c r="H37" s="48">
        <v>1375</v>
      </c>
      <c r="I37" s="60"/>
      <c r="J37" s="32"/>
      <c r="K37" s="8"/>
      <c r="R37"/>
    </row>
    <row r="38" spans="1:18" ht="12.75">
      <c r="A38" s="20">
        <v>2</v>
      </c>
      <c r="B38" s="1" t="s">
        <v>41</v>
      </c>
      <c r="C38" s="1"/>
      <c r="D38" s="25"/>
      <c r="E38" s="25">
        <v>61</v>
      </c>
      <c r="F38" s="48">
        <v>29135</v>
      </c>
      <c r="G38" s="48"/>
      <c r="H38" s="48"/>
      <c r="I38" s="60"/>
      <c r="J38" s="32"/>
      <c r="K38" s="8"/>
      <c r="R38"/>
    </row>
    <row r="39" spans="1:18" ht="12.75">
      <c r="A39" s="20">
        <v>2</v>
      </c>
      <c r="B39" s="1"/>
      <c r="C39" s="1"/>
      <c r="D39" s="25" t="s">
        <v>41</v>
      </c>
      <c r="E39" s="25">
        <v>61</v>
      </c>
      <c r="F39" s="48"/>
      <c r="G39" s="48"/>
      <c r="H39" s="48">
        <v>1186</v>
      </c>
      <c r="I39" s="60"/>
      <c r="J39" s="32"/>
      <c r="K39" s="8"/>
      <c r="R39"/>
    </row>
    <row r="40" spans="1:18" ht="12.75">
      <c r="A40" s="20">
        <v>2</v>
      </c>
      <c r="B40" s="1"/>
      <c r="C40" s="1" t="s">
        <v>20</v>
      </c>
      <c r="D40" s="25"/>
      <c r="E40" s="25">
        <v>60</v>
      </c>
      <c r="F40" s="48"/>
      <c r="G40" s="48">
        <v>40250</v>
      </c>
      <c r="H40" s="48"/>
      <c r="I40" s="60"/>
      <c r="J40" s="32"/>
      <c r="K40" s="8"/>
      <c r="R40"/>
    </row>
    <row r="41" spans="1:18" ht="12.75">
      <c r="A41" s="20">
        <v>2</v>
      </c>
      <c r="B41" s="1"/>
      <c r="C41" s="1" t="s">
        <v>21</v>
      </c>
      <c r="D41" s="25"/>
      <c r="E41" s="25">
        <v>60</v>
      </c>
      <c r="F41" s="48"/>
      <c r="G41" s="48">
        <v>2660</v>
      </c>
      <c r="H41" s="48"/>
      <c r="I41" s="60"/>
      <c r="J41" s="32"/>
      <c r="K41" s="8"/>
      <c r="R41"/>
    </row>
    <row r="42" spans="1:18" ht="12.75">
      <c r="A42" s="20">
        <v>2</v>
      </c>
      <c r="B42" s="1"/>
      <c r="C42" s="1"/>
      <c r="D42" s="25" t="s">
        <v>15</v>
      </c>
      <c r="E42" s="25">
        <v>55</v>
      </c>
      <c r="F42" s="48"/>
      <c r="G42" s="48"/>
      <c r="H42" s="48">
        <v>28592</v>
      </c>
      <c r="I42" s="60"/>
      <c r="J42" s="32"/>
      <c r="K42" s="8"/>
      <c r="R42"/>
    </row>
    <row r="43" spans="1:18" ht="12.75">
      <c r="A43" s="20">
        <v>2</v>
      </c>
      <c r="B43" s="1" t="s">
        <v>22</v>
      </c>
      <c r="C43" s="1"/>
      <c r="D43" s="25"/>
      <c r="E43" s="25">
        <v>55</v>
      </c>
      <c r="F43" s="48">
        <v>87049</v>
      </c>
      <c r="G43" s="48"/>
      <c r="H43" s="48"/>
      <c r="I43" s="60"/>
      <c r="J43" s="32"/>
      <c r="K43" s="8"/>
      <c r="R43"/>
    </row>
    <row r="44" spans="1:18" ht="12.75">
      <c r="A44" s="20">
        <v>2</v>
      </c>
      <c r="B44" s="1" t="s">
        <v>15</v>
      </c>
      <c r="C44" s="1"/>
      <c r="D44" s="25"/>
      <c r="E44" s="25">
        <v>55</v>
      </c>
      <c r="F44" s="48">
        <v>155000</v>
      </c>
      <c r="G44" s="48"/>
      <c r="H44" s="48"/>
      <c r="I44" s="60"/>
      <c r="J44" s="32"/>
      <c r="K44" s="8"/>
      <c r="R44"/>
    </row>
    <row r="45" spans="1:18" ht="12.75">
      <c r="A45" s="20">
        <v>2</v>
      </c>
      <c r="B45" s="1"/>
      <c r="C45" s="1" t="s">
        <v>23</v>
      </c>
      <c r="D45" s="25"/>
      <c r="E45" s="25">
        <v>60</v>
      </c>
      <c r="F45" s="48"/>
      <c r="G45" s="48">
        <v>22740</v>
      </c>
      <c r="H45" s="48"/>
      <c r="I45" s="60"/>
      <c r="J45" s="32"/>
      <c r="K45" s="8"/>
      <c r="R45"/>
    </row>
    <row r="46" spans="1:18" ht="12.75">
      <c r="A46" s="22">
        <v>2</v>
      </c>
      <c r="B46" s="3"/>
      <c r="C46" s="3" t="s">
        <v>24</v>
      </c>
      <c r="D46" s="27"/>
      <c r="E46" s="27">
        <v>60</v>
      </c>
      <c r="F46" s="51"/>
      <c r="G46" s="51">
        <v>1800</v>
      </c>
      <c r="H46" s="51"/>
      <c r="I46" s="63">
        <f>SUM(F30:F46)+SUM(G30:G46)+SUM(H30:H46)</f>
        <v>830488</v>
      </c>
      <c r="J46" s="34">
        <f>I46/I51</f>
        <v>0.3135635072500102</v>
      </c>
      <c r="K46" s="8"/>
      <c r="R46"/>
    </row>
    <row r="47" spans="1:18" ht="12.75">
      <c r="A47" s="20">
        <v>1</v>
      </c>
      <c r="B47" s="1"/>
      <c r="C47" s="1" t="s">
        <v>25</v>
      </c>
      <c r="D47" s="25"/>
      <c r="E47" s="25">
        <v>60</v>
      </c>
      <c r="F47" s="48"/>
      <c r="G47" s="48">
        <v>5260</v>
      </c>
      <c r="H47" s="48"/>
      <c r="I47" s="60"/>
      <c r="J47" s="32"/>
      <c r="K47" s="8"/>
      <c r="R47"/>
    </row>
    <row r="48" spans="1:18" ht="12.75">
      <c r="A48" s="20">
        <v>1</v>
      </c>
      <c r="B48" s="1"/>
      <c r="C48" s="1" t="s">
        <v>26</v>
      </c>
      <c r="D48" s="25"/>
      <c r="E48" s="25">
        <v>70</v>
      </c>
      <c r="F48" s="48"/>
      <c r="G48" s="48">
        <v>3632</v>
      </c>
      <c r="H48" s="48"/>
      <c r="I48" s="60"/>
      <c r="J48" s="32"/>
      <c r="K48" s="8"/>
      <c r="R48"/>
    </row>
    <row r="49" spans="1:18" ht="12.75">
      <c r="A49" s="20">
        <v>1</v>
      </c>
      <c r="B49" s="1"/>
      <c r="C49" s="1" t="s">
        <v>17</v>
      </c>
      <c r="D49" s="25"/>
      <c r="E49" s="25">
        <v>70</v>
      </c>
      <c r="F49" s="48"/>
      <c r="G49" s="48">
        <v>7422</v>
      </c>
      <c r="H49" s="48"/>
      <c r="I49" s="60"/>
      <c r="J49" s="32"/>
      <c r="K49" s="8"/>
      <c r="R49"/>
    </row>
    <row r="50" spans="1:18" ht="12.75">
      <c r="A50" s="22">
        <v>1</v>
      </c>
      <c r="B50" s="3"/>
      <c r="C50" s="3" t="s">
        <v>18</v>
      </c>
      <c r="D50" s="27"/>
      <c r="E50" s="27">
        <v>68</v>
      </c>
      <c r="F50" s="51"/>
      <c r="G50" s="51">
        <v>46672</v>
      </c>
      <c r="H50" s="51"/>
      <c r="I50" s="63">
        <f>SUM(F47:F50)+SUM(G47:G50)+SUM(H47:H50)</f>
        <v>62986</v>
      </c>
      <c r="J50" s="32">
        <f>I50/I51</f>
        <v>0.02378133226205453</v>
      </c>
      <c r="K50" s="8"/>
      <c r="R50"/>
    </row>
    <row r="51" spans="1:18" ht="12.75">
      <c r="A51" s="4" t="s">
        <v>27</v>
      </c>
      <c r="B51" s="1"/>
      <c r="C51" s="1"/>
      <c r="D51" s="1"/>
      <c r="E51" s="28"/>
      <c r="F51" s="48">
        <f>SUM(F4:F50)</f>
        <v>1847332</v>
      </c>
      <c r="G51" s="48">
        <f>SUM(G4:G50)</f>
        <v>605438</v>
      </c>
      <c r="H51" s="48">
        <f>SUM(H4:H50)</f>
        <v>195778</v>
      </c>
      <c r="I51" s="61">
        <f>SUM(I4:I50)</f>
        <v>2648548</v>
      </c>
      <c r="J51" s="35"/>
      <c r="K51" s="2"/>
      <c r="R51"/>
    </row>
    <row r="52" spans="1:18" ht="12.75">
      <c r="A52" s="5" t="s">
        <v>28</v>
      </c>
      <c r="B52" s="6"/>
      <c r="C52" s="6"/>
      <c r="D52" s="6"/>
      <c r="E52" s="28"/>
      <c r="F52" s="52">
        <f>F51/I51</f>
        <v>0.6974885861989286</v>
      </c>
      <c r="G52" s="52">
        <f>G51/I51</f>
        <v>0.22859242120588338</v>
      </c>
      <c r="H52" s="52">
        <f>H51/I51</f>
        <v>0.073918992595188</v>
      </c>
      <c r="I52" s="64"/>
      <c r="J52" s="36"/>
      <c r="K52" s="2"/>
      <c r="R52"/>
    </row>
    <row r="53" spans="1:18" ht="13.5" thickBot="1">
      <c r="A53" s="7" t="s">
        <v>29</v>
      </c>
      <c r="B53" s="38"/>
      <c r="C53" s="38"/>
      <c r="D53" s="38"/>
      <c r="E53" s="29"/>
      <c r="F53" s="53">
        <v>0.1352</v>
      </c>
      <c r="G53" s="53">
        <v>0.0845</v>
      </c>
      <c r="H53" s="53">
        <v>0.1069</v>
      </c>
      <c r="I53" s="65">
        <v>0.1176</v>
      </c>
      <c r="J53" s="37"/>
      <c r="K53" s="2"/>
      <c r="R53"/>
    </row>
    <row r="54" ht="13.5" thickTop="1"/>
    <row r="55" spans="2:3" ht="12.75">
      <c r="B55" s="41"/>
      <c r="C55" s="42"/>
    </row>
    <row r="57" ht="12.75">
      <c r="G57" s="55"/>
    </row>
    <row r="58" ht="12.75">
      <c r="F58" s="55"/>
    </row>
    <row r="59" ht="12.75">
      <c r="F59" s="55"/>
    </row>
    <row r="60" ht="12.75">
      <c r="F60" s="55"/>
    </row>
    <row r="61" ht="12.75">
      <c r="F61" s="55"/>
    </row>
    <row r="62" ht="12.75">
      <c r="F62" s="55"/>
    </row>
    <row r="63" ht="12.75">
      <c r="F63" s="55"/>
    </row>
    <row r="64" ht="12.75">
      <c r="F64" s="55"/>
    </row>
    <row r="65" ht="12.75">
      <c r="F65" s="55"/>
    </row>
    <row r="66" ht="12.75">
      <c r="F66" s="55"/>
    </row>
    <row r="67" ht="12.75">
      <c r="F67" s="55"/>
    </row>
    <row r="68" ht="12.75">
      <c r="F68" s="55"/>
    </row>
    <row r="69" spans="5:6" ht="12.75">
      <c r="E69" s="43"/>
      <c r="F69" s="56"/>
    </row>
    <row r="70" ht="12.75">
      <c r="F70" s="55"/>
    </row>
    <row r="71" spans="5:6" ht="12.75">
      <c r="E71" s="43"/>
      <c r="F71" s="56"/>
    </row>
  </sheetData>
  <mergeCells count="3">
    <mergeCell ref="A1:J1"/>
    <mergeCell ref="B2:D2"/>
    <mergeCell ref="F2:H2"/>
  </mergeCells>
  <printOptions gridLines="1"/>
  <pageMargins left="0.31496062992125984" right="0.3937007874015748" top="0.472440944881889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Romain</cp:lastModifiedBy>
  <cp:lastPrinted>2001-01-16T07:26:16Z</cp:lastPrinted>
  <dcterms:created xsi:type="dcterms:W3CDTF">2000-12-08T18:22:19Z</dcterms:created>
  <dcterms:modified xsi:type="dcterms:W3CDTF">2001-01-16T07:31:20Z</dcterms:modified>
  <cp:category/>
  <cp:version/>
  <cp:contentType/>
  <cp:contentStatus/>
</cp:coreProperties>
</file>